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 activeTab="2"/>
  </bookViews>
  <sheets>
    <sheet name="ЛЕСНОЕ ОЗЕРО " sheetId="4" r:id="rId1"/>
    <sheet name="ЮБИЛЕЙНЫЙ" sheetId="5" r:id="rId2"/>
    <sheet name="ЧАЙКА " sheetId="6" r:id="rId3"/>
  </sheets>
  <calcPr calcId="145621"/>
</workbook>
</file>

<file path=xl/calcChain.xml><?xml version="1.0" encoding="utf-8"?>
<calcChain xmlns="http://schemas.openxmlformats.org/spreadsheetml/2006/main">
  <c r="V24" i="6" l="1"/>
  <c r="V10" i="6"/>
  <c r="P25" i="6" l="1"/>
  <c r="O25" i="6"/>
  <c r="N25" i="6"/>
  <c r="M25" i="6"/>
  <c r="E25" i="6"/>
  <c r="V23" i="6"/>
  <c r="V21" i="6"/>
  <c r="V19" i="6"/>
  <c r="V18" i="6"/>
  <c r="V17" i="6"/>
  <c r="V16" i="6"/>
  <c r="V14" i="6"/>
  <c r="V13" i="6"/>
  <c r="V12" i="6"/>
  <c r="V11" i="6"/>
  <c r="V9" i="6"/>
  <c r="V25" i="6" l="1"/>
  <c r="L24" i="5"/>
  <c r="K24" i="5"/>
  <c r="J24" i="5"/>
  <c r="I24" i="5"/>
  <c r="H24" i="5"/>
  <c r="G24" i="5"/>
  <c r="E22" i="5"/>
  <c r="M22" i="5" s="1"/>
  <c r="M21" i="5"/>
  <c r="E20" i="5"/>
  <c r="M20" i="5" s="1"/>
  <c r="M19" i="5"/>
  <c r="E18" i="5"/>
  <c r="M18" i="5" s="1"/>
  <c r="E17" i="5"/>
  <c r="M17" i="5" s="1"/>
  <c r="M16" i="5"/>
  <c r="M15" i="5"/>
  <c r="M14" i="5"/>
  <c r="M13" i="5"/>
  <c r="E12" i="5"/>
  <c r="M12" i="5" s="1"/>
  <c r="M11" i="5"/>
  <c r="E11" i="5"/>
  <c r="E10" i="5"/>
  <c r="M9" i="5"/>
  <c r="M8" i="5"/>
  <c r="M7" i="5"/>
  <c r="M6" i="5"/>
  <c r="N24" i="4"/>
  <c r="E24" i="5" l="1"/>
  <c r="M10" i="5"/>
  <c r="M24" i="5" s="1"/>
</calcChain>
</file>

<file path=xl/sharedStrings.xml><?xml version="1.0" encoding="utf-8"?>
<sst xmlns="http://schemas.openxmlformats.org/spreadsheetml/2006/main" count="169" uniqueCount="107">
  <si>
    <t>№ П/П</t>
  </si>
  <si>
    <t>МУНИЦИПАЛЬНОЕ ОБРАЗОВАНИЕ</t>
  </si>
  <si>
    <t>% ОТ ОБЩЕЙ ЧИСЛЕННОСТИ</t>
  </si>
  <si>
    <t>ВСЕГО ПУТЕВОК</t>
  </si>
  <si>
    <t>ИТОГО</t>
  </si>
  <si>
    <t>КОЛИЧЕСТВО ОБУЧАЮЩИХСЯ В МУНИЦИПАЛЬНОМ ОБРАЗОВАНИИ</t>
  </si>
  <si>
    <t>"Анивский городской округ"</t>
  </si>
  <si>
    <t>Городской округ "Александровск-Сахалинский район"</t>
  </si>
  <si>
    <t>Городской округ "Долинский"</t>
  </si>
  <si>
    <t>Корсаковский городской округ</t>
  </si>
  <si>
    <t>"Курильский городской округ"</t>
  </si>
  <si>
    <t>"Макаровский городской округ"</t>
  </si>
  <si>
    <t>Невельский городской округ</t>
  </si>
  <si>
    <t>"Городской округ Ногликский"</t>
  </si>
  <si>
    <t>Городской округ "Охинский"</t>
  </si>
  <si>
    <t>Поронайский городской округ</t>
  </si>
  <si>
    <t>Городской округ "Смирныховский"</t>
  </si>
  <si>
    <t>Северо-Курильский городской округ</t>
  </si>
  <si>
    <t>"Томаринский городской округ"</t>
  </si>
  <si>
    <t>"Тымовский городской округ"</t>
  </si>
  <si>
    <t>Углегорский муниципальный район</t>
  </si>
  <si>
    <t>"Холмский городской округ"</t>
  </si>
  <si>
    <t>"Южно-Курильский городской округ"</t>
  </si>
  <si>
    <t>Городской округ "Город Южно-Сахалинск"</t>
  </si>
  <si>
    <t>5/12</t>
  </si>
  <si>
    <t>3/8</t>
  </si>
  <si>
    <t>7/19</t>
  </si>
  <si>
    <t>12/27</t>
  </si>
  <si>
    <t>2/3</t>
  </si>
  <si>
    <t>2/5</t>
  </si>
  <si>
    <t>5/11</t>
  </si>
  <si>
    <t>4/9</t>
  </si>
  <si>
    <t>8/17</t>
  </si>
  <si>
    <t>7/17</t>
  </si>
  <si>
    <t>0/2</t>
  </si>
  <si>
    <t>2/7</t>
  </si>
  <si>
    <t>6/14</t>
  </si>
  <si>
    <t>11/26</t>
  </si>
  <si>
    <t>2/6</t>
  </si>
  <si>
    <t>61/141</t>
  </si>
  <si>
    <t>146/344</t>
  </si>
  <si>
    <t>ТЖС/ ИНЫЕ</t>
  </si>
  <si>
    <t xml:space="preserve">  В ОАУ ОДЦ "ЮБИЛЕЙНЫЙ"</t>
  </si>
  <si>
    <t>11/27</t>
  </si>
  <si>
    <t>10/24</t>
  </si>
  <si>
    <t>1/4</t>
  </si>
  <si>
    <t>6/15</t>
  </si>
  <si>
    <t>11/25</t>
  </si>
  <si>
    <t>13/30</t>
  </si>
  <si>
    <t>5/13</t>
  </si>
  <si>
    <t xml:space="preserve">  В ОГАУ ЦМСР "ЧАЙКА"</t>
  </si>
  <si>
    <r>
      <t xml:space="preserve">3 СМЕНА </t>
    </r>
    <r>
      <rPr>
        <b/>
        <sz val="11"/>
        <color theme="1"/>
        <rFont val="Times New Roman"/>
        <family val="1"/>
        <charset val="204"/>
      </rPr>
      <t>10.06.2019 - 30.06.2019</t>
    </r>
  </si>
  <si>
    <r>
      <t xml:space="preserve">4 СМЕНА </t>
    </r>
    <r>
      <rPr>
        <b/>
        <sz val="11"/>
        <color theme="1"/>
        <rFont val="Times New Roman"/>
        <family val="1"/>
        <charset val="204"/>
      </rPr>
      <t>02.07.2019 - 22.07.2019</t>
    </r>
  </si>
  <si>
    <r>
      <t xml:space="preserve">5 СМЕНА </t>
    </r>
    <r>
      <rPr>
        <b/>
        <sz val="11"/>
        <color theme="1"/>
        <rFont val="Times New Roman"/>
        <family val="1"/>
        <charset val="204"/>
      </rPr>
      <t>24.07.2019 - 13.08.2019</t>
    </r>
  </si>
  <si>
    <r>
      <t xml:space="preserve">7 СМЕНА </t>
    </r>
    <r>
      <rPr>
        <b/>
        <sz val="11"/>
        <color theme="1"/>
        <rFont val="Times New Roman"/>
        <family val="1"/>
        <charset val="204"/>
      </rPr>
      <t>25.12.2019 - 14.01.2020</t>
    </r>
  </si>
  <si>
    <t>РАЗНАРЯДКА НА 2019 ГОД</t>
  </si>
  <si>
    <r>
      <rPr>
        <b/>
        <u/>
        <sz val="11"/>
        <color theme="1"/>
        <rFont val="Times New Roman"/>
        <family val="1"/>
        <charset val="204"/>
      </rPr>
      <t>1 СМЕНА</t>
    </r>
    <r>
      <rPr>
        <b/>
        <sz val="11"/>
        <color theme="1"/>
        <rFont val="Times New Roman"/>
        <family val="1"/>
        <charset val="204"/>
      </rPr>
      <t xml:space="preserve"> 20.03.2019 - 31.03.2019</t>
    </r>
  </si>
  <si>
    <r>
      <t xml:space="preserve">2 СМЕНА </t>
    </r>
    <r>
      <rPr>
        <b/>
        <sz val="11"/>
        <color theme="1"/>
        <rFont val="Times New Roman"/>
        <family val="1"/>
        <charset val="204"/>
      </rPr>
      <t>18.05.2019 - 07.06.2019</t>
    </r>
  </si>
  <si>
    <r>
      <t xml:space="preserve">6 СМЕНА </t>
    </r>
    <r>
      <rPr>
        <b/>
        <sz val="11"/>
        <color theme="1"/>
        <rFont val="Times New Roman"/>
        <family val="1"/>
        <charset val="204"/>
      </rPr>
      <t>01.11.2019 - 10.11.2019</t>
    </r>
  </si>
  <si>
    <r>
      <rPr>
        <b/>
        <u/>
        <sz val="11"/>
        <color theme="1"/>
        <rFont val="Times New Roman"/>
        <family val="1"/>
        <charset val="204"/>
      </rPr>
      <t>1 СМЕНА</t>
    </r>
    <r>
      <rPr>
        <b/>
        <sz val="11"/>
        <color theme="1"/>
        <rFont val="Times New Roman"/>
        <family val="1"/>
        <charset val="204"/>
      </rPr>
      <t xml:space="preserve"> 23.05.2019 - 12.06.2019</t>
    </r>
  </si>
  <si>
    <r>
      <rPr>
        <b/>
        <u/>
        <sz val="11"/>
        <color theme="1"/>
        <rFont val="Times New Roman"/>
        <family val="1"/>
        <charset val="204"/>
      </rPr>
      <t>2 СМЕНА</t>
    </r>
    <r>
      <rPr>
        <b/>
        <sz val="11"/>
        <color theme="1"/>
        <rFont val="Times New Roman"/>
        <family val="1"/>
        <charset val="204"/>
      </rPr>
      <t xml:space="preserve"> 14.07.2019 - 03.08.2019</t>
    </r>
  </si>
  <si>
    <r>
      <t xml:space="preserve">3 СМЕНА </t>
    </r>
    <r>
      <rPr>
        <b/>
        <sz val="11"/>
        <color theme="1"/>
        <rFont val="Times New Roman"/>
        <family val="1"/>
        <charset val="204"/>
      </rPr>
      <t>07.08.2019 - 27.08.2019</t>
    </r>
  </si>
  <si>
    <r>
      <t xml:space="preserve">4 СМЕНА </t>
    </r>
    <r>
      <rPr>
        <b/>
        <sz val="11"/>
        <color theme="1"/>
        <rFont val="Times New Roman"/>
        <family val="1"/>
        <charset val="204"/>
      </rPr>
      <t>26.09.2019 - 05.10.2019</t>
    </r>
  </si>
  <si>
    <r>
      <t xml:space="preserve">5 СМЕНА </t>
    </r>
    <r>
      <rPr>
        <b/>
        <sz val="11"/>
        <color theme="1"/>
        <rFont val="Times New Roman"/>
        <family val="1"/>
        <charset val="204"/>
      </rPr>
      <t>01.11.2019-10.11.2019</t>
    </r>
  </si>
  <si>
    <t>26/60</t>
  </si>
  <si>
    <t>8/20</t>
  </si>
  <si>
    <t>16/38</t>
  </si>
  <si>
    <t>25/57</t>
  </si>
  <si>
    <t>17/40</t>
  </si>
  <si>
    <t>133/312</t>
  </si>
  <si>
    <t>321/759</t>
  </si>
  <si>
    <r>
      <t xml:space="preserve">6 СМЕНА </t>
    </r>
    <r>
      <rPr>
        <b/>
        <sz val="11"/>
        <color theme="1"/>
        <rFont val="Times New Roman"/>
        <family val="1"/>
        <charset val="204"/>
      </rPr>
      <t>23.12.2019-12.01.2020</t>
    </r>
  </si>
  <si>
    <t xml:space="preserve">  В ГБУ ОЦ "ЛЕСНОЕ ОЗЕРО"</t>
  </si>
  <si>
    <t>22/53</t>
  </si>
  <si>
    <t>13/32</t>
  </si>
  <si>
    <t>33/78</t>
  </si>
  <si>
    <t>50/116</t>
  </si>
  <si>
    <t>10/22</t>
  </si>
  <si>
    <t>20/46</t>
  </si>
  <si>
    <t>32/74</t>
  </si>
  <si>
    <t>31/72</t>
  </si>
  <si>
    <t>12/28</t>
  </si>
  <si>
    <t>21/48</t>
  </si>
  <si>
    <t>25/58</t>
  </si>
  <si>
    <t>47/111</t>
  </si>
  <si>
    <t>10/23</t>
  </si>
  <si>
    <t>253/591</t>
  </si>
  <si>
    <t>623/1457</t>
  </si>
  <si>
    <r>
      <rPr>
        <b/>
        <u/>
        <sz val="11"/>
        <color theme="1"/>
        <rFont val="Times New Roman"/>
        <family val="1"/>
        <charset val="204"/>
      </rPr>
      <t>1 СМЕНА</t>
    </r>
    <r>
      <rPr>
        <b/>
        <sz val="11"/>
        <color theme="1"/>
        <rFont val="Times New Roman"/>
        <family val="1"/>
        <charset val="204"/>
      </rPr>
      <t xml:space="preserve"> 21.01.2019-01.02.2019</t>
    </r>
  </si>
  <si>
    <r>
      <t xml:space="preserve">2 СМЕНА </t>
    </r>
    <r>
      <rPr>
        <b/>
        <sz val="11"/>
        <color theme="1"/>
        <rFont val="Times New Roman"/>
        <family val="1"/>
        <charset val="204"/>
      </rPr>
      <t>05.02.2019-18.02.2019</t>
    </r>
  </si>
  <si>
    <r>
      <t xml:space="preserve">3 СМЕНА </t>
    </r>
    <r>
      <rPr>
        <b/>
        <sz val="11"/>
        <color theme="1"/>
        <rFont val="Times New Roman"/>
        <family val="1"/>
        <charset val="204"/>
      </rPr>
      <t>22.02.2019-07.03.2019</t>
    </r>
  </si>
  <si>
    <r>
      <t xml:space="preserve">4 СМЕНА </t>
    </r>
    <r>
      <rPr>
        <b/>
        <sz val="11"/>
        <color theme="1"/>
        <rFont val="Times New Roman"/>
        <family val="1"/>
        <charset val="204"/>
      </rPr>
      <t>12.03.2019-01.04.2019</t>
    </r>
  </si>
  <si>
    <r>
      <t xml:space="preserve">5 СМЕНА </t>
    </r>
    <r>
      <rPr>
        <b/>
        <sz val="11"/>
        <color theme="1"/>
        <rFont val="Times New Roman"/>
        <family val="1"/>
        <charset val="204"/>
      </rPr>
      <t>05.04.2019-18.04.2019</t>
    </r>
  </si>
  <si>
    <r>
      <t xml:space="preserve">6 СМЕНА </t>
    </r>
    <r>
      <rPr>
        <b/>
        <sz val="11"/>
        <color theme="1"/>
        <rFont val="Times New Roman"/>
        <family val="1"/>
        <charset val="204"/>
      </rPr>
      <t>23.04.2019-13.05.2019</t>
    </r>
  </si>
  <si>
    <r>
      <t>7 СМЕНА</t>
    </r>
    <r>
      <rPr>
        <b/>
        <sz val="11"/>
        <color theme="1"/>
        <rFont val="Times New Roman"/>
        <family val="1"/>
        <charset val="204"/>
      </rPr>
      <t xml:space="preserve"> 28.05.2019-17.06.2019</t>
    </r>
  </si>
  <si>
    <r>
      <t>8 СМЕНА</t>
    </r>
    <r>
      <rPr>
        <b/>
        <sz val="11"/>
        <color theme="1"/>
        <rFont val="Times New Roman"/>
        <family val="1"/>
        <charset val="204"/>
      </rPr>
      <t xml:space="preserve"> 21.06.2019-11.07.2019</t>
    </r>
  </si>
  <si>
    <r>
      <t>9 СМЕНА</t>
    </r>
    <r>
      <rPr>
        <b/>
        <sz val="11"/>
        <color theme="1"/>
        <rFont val="Times New Roman"/>
        <family val="1"/>
        <charset val="204"/>
      </rPr>
      <t xml:space="preserve"> 16.07.2019-05.08.2019</t>
    </r>
  </si>
  <si>
    <r>
      <t>10 СМЕНА</t>
    </r>
    <r>
      <rPr>
        <b/>
        <sz val="11"/>
        <color theme="1"/>
        <rFont val="Times New Roman"/>
        <family val="1"/>
        <charset val="204"/>
      </rPr>
      <t xml:space="preserve"> 09.08.2019-29.08.2019</t>
    </r>
  </si>
  <si>
    <t>"Невельский городской округ"</t>
  </si>
  <si>
    <t>"Поронайский городской округ"</t>
  </si>
  <si>
    <t>"Углегорский муниципальный район"</t>
  </si>
  <si>
    <t>%  ОТ ОБЩЕЙ ЧИСЛЕННОСТИ</t>
  </si>
  <si>
    <r>
      <t>12 СМЕНА</t>
    </r>
    <r>
      <rPr>
        <b/>
        <sz val="11"/>
        <color theme="1"/>
        <rFont val="Times New Roman"/>
        <family val="1"/>
        <charset val="204"/>
      </rPr>
      <t xml:space="preserve"> 18.10.2019-07.11.2019</t>
    </r>
  </si>
  <si>
    <r>
      <t>13 СМЕНА</t>
    </r>
    <r>
      <rPr>
        <b/>
        <sz val="11"/>
        <color theme="1"/>
        <rFont val="Times New Roman"/>
        <family val="1"/>
        <charset val="204"/>
      </rPr>
      <t xml:space="preserve"> 12.11.2019-02.12.2019</t>
    </r>
  </si>
  <si>
    <r>
      <t>14 СМЕНА</t>
    </r>
    <r>
      <rPr>
        <b/>
        <sz val="11"/>
        <color theme="1"/>
        <rFont val="Times New Roman"/>
        <family val="1"/>
        <charset val="204"/>
      </rPr>
      <t xml:space="preserve"> 05.12.2019-18.12.2019</t>
    </r>
  </si>
  <si>
    <r>
      <t>11 СМЕНА</t>
    </r>
    <r>
      <rPr>
        <b/>
        <sz val="11"/>
        <color theme="1"/>
        <rFont val="Times New Roman"/>
        <family val="1"/>
        <charset val="204"/>
      </rPr>
      <t xml:space="preserve"> 24.09.2019-14.10.2019</t>
    </r>
  </si>
  <si>
    <r>
      <t xml:space="preserve">15 СМЕНА </t>
    </r>
    <r>
      <rPr>
        <b/>
        <sz val="11"/>
        <color theme="1"/>
        <rFont val="Times New Roman"/>
        <family val="1"/>
        <charset val="204"/>
      </rPr>
      <t>28.12.2019-17.01.2019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</si>
</sst>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"/>
  <sheetViews>
    <sheetView zoomScale="80" zoomScaleNormal="80" workbookViewId="0">
      <selection activeCell="Q7" sqref="Q7"/>
    </sheetView>
  </sheetViews>
  <sheetFormatPr defaultRowHeight="15" x14ac:dyDescent="0.25"/>
  <cols>
    <col min="1" max="1" width="5.85546875" style="1" customWidth="1"/>
    <col min="2" max="2" width="44.28515625" style="13" customWidth="1"/>
    <col min="3" max="3" width="24.140625" style="1" customWidth="1"/>
    <col min="4" max="4" width="12.140625" style="1" customWidth="1"/>
    <col min="5" max="5" width="11.7109375" style="1" customWidth="1"/>
    <col min="6" max="6" width="9" style="1" customWidth="1"/>
    <col min="7" max="7" width="11.5703125" style="1" customWidth="1"/>
    <col min="8" max="10" width="11.85546875" style="1" customWidth="1"/>
    <col min="11" max="11" width="11.7109375" style="1" customWidth="1"/>
    <col min="12" max="12" width="11.85546875" style="1" customWidth="1"/>
    <col min="13" max="13" width="12" style="1" customWidth="1"/>
    <col min="14" max="14" width="9.140625" style="1"/>
  </cols>
  <sheetData>
    <row r="2" spans="1:14" ht="15.75" x14ac:dyDescent="0.25">
      <c r="D2" s="22" t="s">
        <v>55</v>
      </c>
      <c r="E2" s="22"/>
      <c r="F2" s="22"/>
    </row>
    <row r="3" spans="1:14" ht="15.75" x14ac:dyDescent="0.25">
      <c r="D3" s="22" t="s">
        <v>72</v>
      </c>
      <c r="E3" s="22"/>
      <c r="F3" s="22"/>
    </row>
    <row r="5" spans="1:14" ht="57" x14ac:dyDescent="0.25">
      <c r="A5" s="4" t="s">
        <v>0</v>
      </c>
      <c r="B5" s="5" t="s">
        <v>1</v>
      </c>
      <c r="C5" s="2" t="s">
        <v>5</v>
      </c>
      <c r="D5" s="5" t="s">
        <v>2</v>
      </c>
      <c r="E5" s="5" t="s">
        <v>3</v>
      </c>
      <c r="F5" s="5" t="s">
        <v>41</v>
      </c>
      <c r="G5" s="5" t="s">
        <v>56</v>
      </c>
      <c r="H5" s="11" t="s">
        <v>57</v>
      </c>
      <c r="I5" s="11" t="s">
        <v>51</v>
      </c>
      <c r="J5" s="11" t="s">
        <v>52</v>
      </c>
      <c r="K5" s="11" t="s">
        <v>53</v>
      </c>
      <c r="L5" s="11" t="s">
        <v>58</v>
      </c>
      <c r="M5" s="11" t="s">
        <v>54</v>
      </c>
      <c r="N5" s="4" t="s">
        <v>4</v>
      </c>
    </row>
    <row r="6" spans="1:14" ht="37.5" customHeight="1" x14ac:dyDescent="0.25">
      <c r="A6" s="8">
        <v>1</v>
      </c>
      <c r="B6" s="18" t="s">
        <v>6</v>
      </c>
      <c r="C6" s="3">
        <v>1958</v>
      </c>
      <c r="D6" s="7">
        <v>3.48</v>
      </c>
      <c r="E6" s="8">
        <v>17</v>
      </c>
      <c r="F6" s="9" t="s">
        <v>24</v>
      </c>
      <c r="G6" s="7"/>
      <c r="H6" s="7">
        <v>7</v>
      </c>
      <c r="I6" s="7"/>
      <c r="J6" s="7">
        <v>5</v>
      </c>
      <c r="K6" s="7"/>
      <c r="L6" s="7"/>
      <c r="M6" s="7">
        <v>5</v>
      </c>
      <c r="N6" s="5">
        <v>17</v>
      </c>
    </row>
    <row r="7" spans="1:14" ht="35.25" customHeight="1" x14ac:dyDescent="0.25">
      <c r="A7" s="8">
        <v>2</v>
      </c>
      <c r="B7" s="18" t="s">
        <v>7</v>
      </c>
      <c r="C7" s="3">
        <v>1223</v>
      </c>
      <c r="D7" s="7">
        <v>2.17</v>
      </c>
      <c r="E7" s="8">
        <v>11</v>
      </c>
      <c r="F7" s="9" t="s">
        <v>25</v>
      </c>
      <c r="G7" s="7"/>
      <c r="H7" s="7"/>
      <c r="I7" s="7"/>
      <c r="J7" s="7"/>
      <c r="K7" s="7">
        <v>11</v>
      </c>
      <c r="L7" s="7"/>
      <c r="M7" s="7"/>
      <c r="N7" s="5">
        <v>11</v>
      </c>
    </row>
    <row r="8" spans="1:14" ht="28.5" customHeight="1" x14ac:dyDescent="0.25">
      <c r="A8" s="8">
        <v>3</v>
      </c>
      <c r="B8" s="18" t="s">
        <v>8</v>
      </c>
      <c r="C8" s="7">
        <v>2984</v>
      </c>
      <c r="D8" s="7">
        <v>5.31</v>
      </c>
      <c r="E8" s="8">
        <v>26</v>
      </c>
      <c r="F8" s="9" t="s">
        <v>26</v>
      </c>
      <c r="G8" s="7"/>
      <c r="H8" s="7">
        <v>8</v>
      </c>
      <c r="I8" s="7"/>
      <c r="J8" s="7"/>
      <c r="K8" s="7">
        <v>8</v>
      </c>
      <c r="L8" s="7"/>
      <c r="M8" s="7">
        <v>10</v>
      </c>
      <c r="N8" s="5">
        <v>26</v>
      </c>
    </row>
    <row r="9" spans="1:14" ht="30.75" customHeight="1" x14ac:dyDescent="0.25">
      <c r="A9" s="8">
        <v>4</v>
      </c>
      <c r="B9" s="18" t="s">
        <v>9</v>
      </c>
      <c r="C9" s="7">
        <v>4484</v>
      </c>
      <c r="D9" s="7">
        <v>8</v>
      </c>
      <c r="E9" s="8">
        <v>39</v>
      </c>
      <c r="F9" s="9" t="s">
        <v>27</v>
      </c>
      <c r="G9" s="7">
        <v>19</v>
      </c>
      <c r="H9" s="7"/>
      <c r="I9" s="7">
        <v>10</v>
      </c>
      <c r="J9" s="7"/>
      <c r="K9" s="7"/>
      <c r="L9" s="7">
        <v>10</v>
      </c>
      <c r="M9" s="7"/>
      <c r="N9" s="5">
        <v>39</v>
      </c>
    </row>
    <row r="10" spans="1:14" ht="31.5" customHeight="1" x14ac:dyDescent="0.25">
      <c r="A10" s="8">
        <v>5</v>
      </c>
      <c r="B10" s="18" t="s">
        <v>10</v>
      </c>
      <c r="C10" s="7">
        <v>561</v>
      </c>
      <c r="D10" s="7">
        <v>1</v>
      </c>
      <c r="E10" s="8">
        <v>5</v>
      </c>
      <c r="F10" s="9" t="s">
        <v>28</v>
      </c>
      <c r="G10" s="7"/>
      <c r="H10" s="7"/>
      <c r="I10" s="7"/>
      <c r="J10" s="7">
        <v>5</v>
      </c>
      <c r="K10" s="7"/>
      <c r="L10" s="7"/>
      <c r="M10" s="7"/>
      <c r="N10" s="5">
        <v>5</v>
      </c>
    </row>
    <row r="11" spans="1:14" ht="32.25" customHeight="1" x14ac:dyDescent="0.25">
      <c r="A11" s="8">
        <v>6</v>
      </c>
      <c r="B11" s="18" t="s">
        <v>11</v>
      </c>
      <c r="C11" s="7">
        <v>832</v>
      </c>
      <c r="D11" s="7">
        <v>1.48</v>
      </c>
      <c r="E11" s="8">
        <v>7</v>
      </c>
      <c r="F11" s="9" t="s">
        <v>29</v>
      </c>
      <c r="G11" s="7"/>
      <c r="H11" s="7"/>
      <c r="I11" s="7"/>
      <c r="J11" s="7">
        <v>7</v>
      </c>
      <c r="K11" s="7"/>
      <c r="L11" s="7"/>
      <c r="M11" s="7"/>
      <c r="N11" s="5">
        <v>7</v>
      </c>
    </row>
    <row r="12" spans="1:14" ht="31.5" customHeight="1" x14ac:dyDescent="0.25">
      <c r="A12" s="8">
        <v>7</v>
      </c>
      <c r="B12" s="19" t="s">
        <v>12</v>
      </c>
      <c r="C12" s="7">
        <v>1782</v>
      </c>
      <c r="D12" s="7">
        <v>3.17</v>
      </c>
      <c r="E12" s="8">
        <v>16</v>
      </c>
      <c r="F12" s="9" t="s">
        <v>30</v>
      </c>
      <c r="G12" s="7"/>
      <c r="H12" s="7"/>
      <c r="I12" s="7"/>
      <c r="J12" s="7"/>
      <c r="K12" s="7">
        <v>10</v>
      </c>
      <c r="L12" s="7">
        <v>6</v>
      </c>
      <c r="M12" s="7"/>
      <c r="N12" s="5">
        <v>16</v>
      </c>
    </row>
    <row r="13" spans="1:14" ht="35.25" customHeight="1" x14ac:dyDescent="0.25">
      <c r="A13" s="8">
        <v>8</v>
      </c>
      <c r="B13" s="18" t="s">
        <v>13</v>
      </c>
      <c r="C13" s="7">
        <v>1449</v>
      </c>
      <c r="D13" s="7">
        <v>2.58</v>
      </c>
      <c r="E13" s="8">
        <v>13</v>
      </c>
      <c r="F13" s="9" t="s">
        <v>31</v>
      </c>
      <c r="G13" s="7"/>
      <c r="H13" s="7">
        <v>6</v>
      </c>
      <c r="I13" s="7"/>
      <c r="J13" s="7">
        <v>7</v>
      </c>
      <c r="K13" s="7"/>
      <c r="L13" s="7"/>
      <c r="M13" s="7"/>
      <c r="N13" s="5">
        <v>13</v>
      </c>
    </row>
    <row r="14" spans="1:14" ht="29.25" customHeight="1" x14ac:dyDescent="0.25">
      <c r="A14" s="8">
        <v>9</v>
      </c>
      <c r="B14" s="18" t="s">
        <v>14</v>
      </c>
      <c r="C14" s="7">
        <v>2850</v>
      </c>
      <c r="D14" s="7">
        <v>5.07</v>
      </c>
      <c r="E14" s="8">
        <v>25</v>
      </c>
      <c r="F14" s="9" t="s">
        <v>32</v>
      </c>
      <c r="G14" s="7"/>
      <c r="H14" s="7">
        <v>10</v>
      </c>
      <c r="I14" s="7"/>
      <c r="J14" s="7">
        <v>10</v>
      </c>
      <c r="K14" s="7"/>
      <c r="L14" s="7">
        <v>5</v>
      </c>
      <c r="M14" s="7"/>
      <c r="N14" s="5">
        <v>25</v>
      </c>
    </row>
    <row r="15" spans="1:14" ht="33.75" customHeight="1" x14ac:dyDescent="0.25">
      <c r="A15" s="8">
        <v>10</v>
      </c>
      <c r="B15" s="18" t="s">
        <v>15</v>
      </c>
      <c r="C15" s="7">
        <v>2789</v>
      </c>
      <c r="D15" s="7">
        <v>4.97</v>
      </c>
      <c r="E15" s="8">
        <v>24</v>
      </c>
      <c r="F15" s="9" t="s">
        <v>33</v>
      </c>
      <c r="G15" s="7">
        <v>6</v>
      </c>
      <c r="H15" s="7"/>
      <c r="I15" s="7"/>
      <c r="J15" s="7">
        <v>12</v>
      </c>
      <c r="K15" s="7"/>
      <c r="L15" s="7"/>
      <c r="M15" s="7">
        <v>6</v>
      </c>
      <c r="N15" s="5">
        <v>24</v>
      </c>
    </row>
    <row r="16" spans="1:14" ht="34.5" customHeight="1" x14ac:dyDescent="0.25">
      <c r="A16" s="8">
        <v>11</v>
      </c>
      <c r="B16" s="18" t="s">
        <v>16</v>
      </c>
      <c r="C16" s="7">
        <v>1463</v>
      </c>
      <c r="D16" s="7">
        <v>2.61</v>
      </c>
      <c r="E16" s="8">
        <v>13</v>
      </c>
      <c r="F16" s="9" t="s">
        <v>31</v>
      </c>
      <c r="G16" s="7"/>
      <c r="H16" s="7"/>
      <c r="I16" s="7">
        <v>13</v>
      </c>
      <c r="J16" s="7"/>
      <c r="K16" s="7"/>
      <c r="L16" s="7"/>
      <c r="M16" s="7"/>
      <c r="N16" s="5">
        <v>13</v>
      </c>
    </row>
    <row r="17" spans="1:14" ht="34.5" customHeight="1" x14ac:dyDescent="0.25">
      <c r="A17" s="8">
        <v>12</v>
      </c>
      <c r="B17" s="18" t="s">
        <v>17</v>
      </c>
      <c r="C17" s="7">
        <v>243</v>
      </c>
      <c r="D17" s="7">
        <v>0.5</v>
      </c>
      <c r="E17" s="8">
        <v>2</v>
      </c>
      <c r="F17" s="9" t="s">
        <v>34</v>
      </c>
      <c r="G17" s="7"/>
      <c r="H17" s="7"/>
      <c r="I17" s="7"/>
      <c r="J17" s="7">
        <v>2</v>
      </c>
      <c r="K17" s="7"/>
      <c r="L17" s="7"/>
      <c r="M17" s="7"/>
      <c r="N17" s="5">
        <v>2</v>
      </c>
    </row>
    <row r="18" spans="1:14" ht="33" customHeight="1" x14ac:dyDescent="0.25">
      <c r="A18" s="8">
        <v>13</v>
      </c>
      <c r="B18" s="18" t="s">
        <v>18</v>
      </c>
      <c r="C18" s="7">
        <v>1077</v>
      </c>
      <c r="D18" s="7">
        <v>1.9</v>
      </c>
      <c r="E18" s="8">
        <v>9</v>
      </c>
      <c r="F18" s="9" t="s">
        <v>35</v>
      </c>
      <c r="G18" s="7"/>
      <c r="H18" s="7"/>
      <c r="I18" s="7"/>
      <c r="J18" s="7"/>
      <c r="K18" s="7">
        <v>9</v>
      </c>
      <c r="L18" s="7"/>
      <c r="M18" s="7"/>
      <c r="N18" s="5">
        <v>9</v>
      </c>
    </row>
    <row r="19" spans="1:14" ht="30" customHeight="1" x14ac:dyDescent="0.25">
      <c r="A19" s="8">
        <v>14</v>
      </c>
      <c r="B19" s="18" t="s">
        <v>19</v>
      </c>
      <c r="C19" s="7">
        <v>1859</v>
      </c>
      <c r="D19" s="7">
        <v>3.31</v>
      </c>
      <c r="E19" s="8">
        <v>16</v>
      </c>
      <c r="F19" s="9" t="s">
        <v>30</v>
      </c>
      <c r="G19" s="7">
        <v>6</v>
      </c>
      <c r="H19" s="7"/>
      <c r="I19" s="7"/>
      <c r="J19" s="7"/>
      <c r="K19" s="7">
        <v>10</v>
      </c>
      <c r="L19" s="7"/>
      <c r="M19" s="7"/>
      <c r="N19" s="5">
        <v>16</v>
      </c>
    </row>
    <row r="20" spans="1:14" ht="31.5" customHeight="1" x14ac:dyDescent="0.25">
      <c r="A20" s="8">
        <v>15</v>
      </c>
      <c r="B20" s="18" t="s">
        <v>20</v>
      </c>
      <c r="C20" s="7">
        <v>2235</v>
      </c>
      <c r="D20" s="7">
        <v>3.98</v>
      </c>
      <c r="E20" s="8">
        <v>20</v>
      </c>
      <c r="F20" s="9" t="s">
        <v>36</v>
      </c>
      <c r="G20" s="7"/>
      <c r="H20" s="7"/>
      <c r="I20" s="7">
        <v>10</v>
      </c>
      <c r="J20" s="7"/>
      <c r="K20" s="7"/>
      <c r="L20" s="7">
        <v>10</v>
      </c>
      <c r="M20" s="7"/>
      <c r="N20" s="5">
        <v>20</v>
      </c>
    </row>
    <row r="21" spans="1:14" ht="34.5" customHeight="1" x14ac:dyDescent="0.25">
      <c r="A21" s="8">
        <v>16</v>
      </c>
      <c r="B21" s="18" t="s">
        <v>21</v>
      </c>
      <c r="C21" s="7">
        <v>4259</v>
      </c>
      <c r="D21" s="7">
        <v>7.58</v>
      </c>
      <c r="E21" s="8">
        <v>37</v>
      </c>
      <c r="F21" s="9" t="s">
        <v>37</v>
      </c>
      <c r="G21" s="7">
        <v>13</v>
      </c>
      <c r="H21" s="7"/>
      <c r="I21" s="7">
        <v>10</v>
      </c>
      <c r="J21" s="7"/>
      <c r="K21" s="7">
        <v>5</v>
      </c>
      <c r="L21" s="7"/>
      <c r="M21" s="7">
        <v>9</v>
      </c>
      <c r="N21" s="5">
        <v>37</v>
      </c>
    </row>
    <row r="22" spans="1:14" ht="38.25" customHeight="1" x14ac:dyDescent="0.25">
      <c r="A22" s="8">
        <v>17</v>
      </c>
      <c r="B22" s="18" t="s">
        <v>22</v>
      </c>
      <c r="C22" s="7">
        <v>922</v>
      </c>
      <c r="D22" s="7">
        <v>1.64</v>
      </c>
      <c r="E22" s="8">
        <v>8</v>
      </c>
      <c r="F22" s="9" t="s">
        <v>38</v>
      </c>
      <c r="G22" s="7"/>
      <c r="H22" s="7"/>
      <c r="I22" s="7"/>
      <c r="J22" s="7">
        <v>8</v>
      </c>
      <c r="K22" s="7"/>
      <c r="L22" s="7"/>
      <c r="M22" s="7"/>
      <c r="N22" s="5">
        <v>8</v>
      </c>
    </row>
    <row r="23" spans="1:14" ht="42.75" customHeight="1" x14ac:dyDescent="0.25">
      <c r="A23" s="8">
        <v>18</v>
      </c>
      <c r="B23" s="18" t="s">
        <v>23</v>
      </c>
      <c r="C23" s="7">
        <v>23114</v>
      </c>
      <c r="D23" s="7">
        <v>41.16</v>
      </c>
      <c r="E23" s="8">
        <v>202</v>
      </c>
      <c r="F23" s="9" t="s">
        <v>39</v>
      </c>
      <c r="G23" s="7">
        <v>26</v>
      </c>
      <c r="H23" s="7">
        <v>39</v>
      </c>
      <c r="I23" s="7">
        <v>27</v>
      </c>
      <c r="J23" s="7">
        <v>14</v>
      </c>
      <c r="K23" s="7">
        <v>17</v>
      </c>
      <c r="L23" s="7">
        <v>39</v>
      </c>
      <c r="M23" s="7">
        <v>40</v>
      </c>
      <c r="N23" s="5">
        <v>202</v>
      </c>
    </row>
    <row r="24" spans="1:14" ht="24.75" customHeight="1" x14ac:dyDescent="0.25">
      <c r="A24" s="6"/>
      <c r="B24" s="14" t="s">
        <v>4</v>
      </c>
      <c r="C24" s="4">
        <v>56154</v>
      </c>
      <c r="D24" s="4">
        <v>100</v>
      </c>
      <c r="E24" s="4">
        <v>490</v>
      </c>
      <c r="F24" s="10" t="s">
        <v>40</v>
      </c>
      <c r="G24" s="5">
        <v>70</v>
      </c>
      <c r="H24" s="5">
        <v>70</v>
      </c>
      <c r="I24" s="5">
        <v>70</v>
      </c>
      <c r="J24" s="5">
        <v>70</v>
      </c>
      <c r="K24" s="5">
        <v>70</v>
      </c>
      <c r="L24" s="5">
        <v>70</v>
      </c>
      <c r="M24" s="5">
        <v>70</v>
      </c>
      <c r="N24" s="5">
        <f>SUM(N6:N23)</f>
        <v>490</v>
      </c>
    </row>
  </sheetData>
  <mergeCells count="2">
    <mergeCell ref="D2:F2"/>
    <mergeCell ref="D3:F3"/>
  </mergeCells>
  <pageMargins left="0.7" right="0.7" top="0.75" bottom="0.75" header="0.3" footer="0.3"/>
  <pageSetup paperSize="9" scale="6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zoomScale="80" zoomScaleNormal="80" workbookViewId="0">
      <selection activeCell="I23" sqref="I23"/>
    </sheetView>
  </sheetViews>
  <sheetFormatPr defaultRowHeight="15" x14ac:dyDescent="0.25"/>
  <cols>
    <col min="1" max="1" width="5.5703125" style="1" customWidth="1"/>
    <col min="2" max="2" width="46.5703125" style="20" customWidth="1"/>
    <col min="3" max="3" width="23" style="1" customWidth="1"/>
    <col min="4" max="4" width="18.5703125" style="1" customWidth="1"/>
    <col min="5" max="5" width="13.140625" style="1" customWidth="1"/>
    <col min="6" max="6" width="9.140625" style="1"/>
    <col min="7" max="11" width="12" style="1" customWidth="1"/>
    <col min="12" max="12" width="12.7109375" style="1" customWidth="1"/>
    <col min="13" max="13" width="9.140625" style="1"/>
  </cols>
  <sheetData>
    <row r="2" spans="1:13" x14ac:dyDescent="0.25">
      <c r="D2" s="23" t="s">
        <v>55</v>
      </c>
      <c r="E2" s="23"/>
      <c r="F2" s="23"/>
    </row>
    <row r="3" spans="1:13" x14ac:dyDescent="0.25">
      <c r="D3" s="23" t="s">
        <v>42</v>
      </c>
      <c r="E3" s="23"/>
      <c r="F3" s="23"/>
    </row>
    <row r="5" spans="1:13" ht="57" x14ac:dyDescent="0.25">
      <c r="A5" s="4" t="s">
        <v>0</v>
      </c>
      <c r="B5" s="5" t="s">
        <v>1</v>
      </c>
      <c r="C5" s="2" t="s">
        <v>5</v>
      </c>
      <c r="D5" s="5" t="s">
        <v>2</v>
      </c>
      <c r="E5" s="5" t="s">
        <v>3</v>
      </c>
      <c r="F5" s="5" t="s">
        <v>41</v>
      </c>
      <c r="G5" s="5" t="s">
        <v>59</v>
      </c>
      <c r="H5" s="5" t="s">
        <v>60</v>
      </c>
      <c r="I5" s="11" t="s">
        <v>61</v>
      </c>
      <c r="J5" s="11" t="s">
        <v>62</v>
      </c>
      <c r="K5" s="11" t="s">
        <v>63</v>
      </c>
      <c r="L5" s="11" t="s">
        <v>71</v>
      </c>
      <c r="M5" s="4" t="s">
        <v>4</v>
      </c>
    </row>
    <row r="6" spans="1:13" ht="35.25" customHeight="1" x14ac:dyDescent="0.25">
      <c r="A6" s="8">
        <v>1</v>
      </c>
      <c r="B6" s="15" t="s">
        <v>6</v>
      </c>
      <c r="C6" s="3">
        <v>1958</v>
      </c>
      <c r="D6" s="7">
        <v>3.48</v>
      </c>
      <c r="E6" s="8">
        <v>38</v>
      </c>
      <c r="F6" s="9" t="s">
        <v>43</v>
      </c>
      <c r="G6" s="7"/>
      <c r="H6" s="7">
        <v>20</v>
      </c>
      <c r="I6" s="7"/>
      <c r="J6" s="7">
        <v>18</v>
      </c>
      <c r="K6" s="7"/>
      <c r="L6" s="7"/>
      <c r="M6" s="5">
        <f>SUM(G6:L6)</f>
        <v>38</v>
      </c>
    </row>
    <row r="7" spans="1:13" ht="41.25" customHeight="1" x14ac:dyDescent="0.25">
      <c r="A7" s="8">
        <v>2</v>
      </c>
      <c r="B7" s="15" t="s">
        <v>7</v>
      </c>
      <c r="C7" s="3">
        <v>1223</v>
      </c>
      <c r="D7" s="7">
        <v>2.17</v>
      </c>
      <c r="E7" s="8">
        <v>24</v>
      </c>
      <c r="F7" s="9" t="s">
        <v>33</v>
      </c>
      <c r="G7" s="7"/>
      <c r="H7" s="7">
        <v>24</v>
      </c>
      <c r="I7" s="7"/>
      <c r="J7" s="7"/>
      <c r="K7" s="7"/>
      <c r="L7" s="7"/>
      <c r="M7" s="5">
        <f t="shared" ref="M7:M22" si="0">E7</f>
        <v>24</v>
      </c>
    </row>
    <row r="8" spans="1:13" ht="33.75" customHeight="1" x14ac:dyDescent="0.25">
      <c r="A8" s="8">
        <v>3</v>
      </c>
      <c r="B8" s="15" t="s">
        <v>8</v>
      </c>
      <c r="C8" s="7">
        <v>2984</v>
      </c>
      <c r="D8" s="7">
        <v>5.31</v>
      </c>
      <c r="E8" s="8">
        <v>57</v>
      </c>
      <c r="F8" s="9" t="s">
        <v>68</v>
      </c>
      <c r="G8" s="7"/>
      <c r="H8" s="7">
        <v>10</v>
      </c>
      <c r="I8" s="7">
        <v>20</v>
      </c>
      <c r="J8" s="7">
        <v>10</v>
      </c>
      <c r="K8" s="7">
        <v>17</v>
      </c>
      <c r="L8" s="7"/>
      <c r="M8" s="5">
        <f t="shared" si="0"/>
        <v>57</v>
      </c>
    </row>
    <row r="9" spans="1:13" ht="30.75" customHeight="1" x14ac:dyDescent="0.25">
      <c r="A9" s="8">
        <v>4</v>
      </c>
      <c r="B9" s="15" t="s">
        <v>9</v>
      </c>
      <c r="C9" s="7">
        <v>4484</v>
      </c>
      <c r="D9" s="7">
        <v>8</v>
      </c>
      <c r="E9" s="8">
        <v>86</v>
      </c>
      <c r="F9" s="9" t="s">
        <v>64</v>
      </c>
      <c r="G9" s="7">
        <v>10</v>
      </c>
      <c r="H9" s="7">
        <v>10</v>
      </c>
      <c r="I9" s="7">
        <v>10</v>
      </c>
      <c r="J9" s="7">
        <v>14</v>
      </c>
      <c r="K9" s="7">
        <v>22</v>
      </c>
      <c r="L9" s="7">
        <v>20</v>
      </c>
      <c r="M9" s="5">
        <f t="shared" si="0"/>
        <v>86</v>
      </c>
    </row>
    <row r="10" spans="1:13" ht="29.25" customHeight="1" x14ac:dyDescent="0.25">
      <c r="A10" s="8">
        <v>5</v>
      </c>
      <c r="B10" s="15" t="s">
        <v>10</v>
      </c>
      <c r="C10" s="7">
        <v>561</v>
      </c>
      <c r="D10" s="7">
        <v>1</v>
      </c>
      <c r="E10" s="8">
        <f>G10+H10+I10+K10+L10</f>
        <v>11</v>
      </c>
      <c r="F10" s="9" t="s">
        <v>25</v>
      </c>
      <c r="G10" s="7"/>
      <c r="H10" s="7"/>
      <c r="I10" s="7">
        <v>11</v>
      </c>
      <c r="J10" s="7"/>
      <c r="K10" s="7"/>
      <c r="L10" s="7"/>
      <c r="M10" s="5">
        <f t="shared" si="0"/>
        <v>11</v>
      </c>
    </row>
    <row r="11" spans="1:13" ht="29.25" customHeight="1" x14ac:dyDescent="0.25">
      <c r="A11" s="8">
        <v>6</v>
      </c>
      <c r="B11" s="15" t="s">
        <v>11</v>
      </c>
      <c r="C11" s="7">
        <v>832</v>
      </c>
      <c r="D11" s="7">
        <v>1.48</v>
      </c>
      <c r="E11" s="8">
        <f>G11+H11+I11+K11+L11</f>
        <v>16</v>
      </c>
      <c r="F11" s="9" t="s">
        <v>30</v>
      </c>
      <c r="G11" s="7">
        <v>16</v>
      </c>
      <c r="H11" s="7"/>
      <c r="I11" s="7"/>
      <c r="J11" s="7"/>
      <c r="K11" s="7"/>
      <c r="L11" s="7"/>
      <c r="M11" s="5">
        <f t="shared" si="0"/>
        <v>16</v>
      </c>
    </row>
    <row r="12" spans="1:13" ht="34.5" customHeight="1" x14ac:dyDescent="0.25">
      <c r="A12" s="8">
        <v>7</v>
      </c>
      <c r="B12" s="17" t="s">
        <v>98</v>
      </c>
      <c r="C12" s="7">
        <v>1782</v>
      </c>
      <c r="D12" s="7">
        <v>3.17</v>
      </c>
      <c r="E12" s="8">
        <f>G12+H12+I12+K12+L12</f>
        <v>34</v>
      </c>
      <c r="F12" s="9" t="s">
        <v>44</v>
      </c>
      <c r="G12" s="7"/>
      <c r="H12" s="7"/>
      <c r="I12" s="7">
        <v>17</v>
      </c>
      <c r="J12" s="7"/>
      <c r="K12" s="7">
        <v>17</v>
      </c>
      <c r="L12" s="7"/>
      <c r="M12" s="5">
        <f t="shared" si="0"/>
        <v>34</v>
      </c>
    </row>
    <row r="13" spans="1:13" ht="33.75" customHeight="1" x14ac:dyDescent="0.25">
      <c r="A13" s="8">
        <v>8</v>
      </c>
      <c r="B13" s="15" t="s">
        <v>13</v>
      </c>
      <c r="C13" s="7">
        <v>1449</v>
      </c>
      <c r="D13" s="7">
        <v>2.58</v>
      </c>
      <c r="E13" s="8">
        <v>28</v>
      </c>
      <c r="F13" s="9" t="s">
        <v>65</v>
      </c>
      <c r="G13" s="7">
        <v>11</v>
      </c>
      <c r="H13" s="7"/>
      <c r="I13" s="7"/>
      <c r="J13" s="7">
        <v>17</v>
      </c>
      <c r="K13" s="7"/>
      <c r="L13" s="7"/>
      <c r="M13" s="5">
        <f t="shared" si="0"/>
        <v>28</v>
      </c>
    </row>
    <row r="14" spans="1:13" ht="36" customHeight="1" x14ac:dyDescent="0.25">
      <c r="A14" s="8">
        <v>9</v>
      </c>
      <c r="B14" s="15" t="s">
        <v>14</v>
      </c>
      <c r="C14" s="7">
        <v>2850</v>
      </c>
      <c r="D14" s="7">
        <v>5.07</v>
      </c>
      <c r="E14" s="8">
        <v>54</v>
      </c>
      <c r="F14" s="9" t="s">
        <v>66</v>
      </c>
      <c r="G14" s="7">
        <v>18</v>
      </c>
      <c r="H14" s="7">
        <v>20</v>
      </c>
      <c r="I14" s="7"/>
      <c r="J14" s="7">
        <v>16</v>
      </c>
      <c r="K14" s="7"/>
      <c r="L14" s="7"/>
      <c r="M14" s="5">
        <f t="shared" si="0"/>
        <v>54</v>
      </c>
    </row>
    <row r="15" spans="1:13" ht="30" customHeight="1" x14ac:dyDescent="0.25">
      <c r="A15" s="8">
        <v>10</v>
      </c>
      <c r="B15" s="15" t="s">
        <v>99</v>
      </c>
      <c r="C15" s="7">
        <v>2789</v>
      </c>
      <c r="D15" s="7">
        <v>4.97</v>
      </c>
      <c r="E15" s="8">
        <v>54</v>
      </c>
      <c r="F15" s="9" t="s">
        <v>66</v>
      </c>
      <c r="G15" s="7">
        <v>15</v>
      </c>
      <c r="H15" s="7"/>
      <c r="I15" s="7"/>
      <c r="J15" s="7">
        <v>20</v>
      </c>
      <c r="K15" s="7"/>
      <c r="L15" s="7">
        <v>19</v>
      </c>
      <c r="M15" s="5">
        <f t="shared" si="0"/>
        <v>54</v>
      </c>
    </row>
    <row r="16" spans="1:13" ht="35.25" customHeight="1" x14ac:dyDescent="0.25">
      <c r="A16" s="8">
        <v>11</v>
      </c>
      <c r="B16" s="15" t="s">
        <v>16</v>
      </c>
      <c r="C16" s="7">
        <v>1463</v>
      </c>
      <c r="D16" s="7">
        <v>2.61</v>
      </c>
      <c r="E16" s="8">
        <v>28</v>
      </c>
      <c r="F16" s="9" t="s">
        <v>65</v>
      </c>
      <c r="G16" s="7">
        <v>13</v>
      </c>
      <c r="H16" s="7"/>
      <c r="I16" s="7"/>
      <c r="J16" s="7"/>
      <c r="K16" s="7">
        <v>15</v>
      </c>
      <c r="L16" s="7"/>
      <c r="M16" s="5">
        <f t="shared" si="0"/>
        <v>28</v>
      </c>
    </row>
    <row r="17" spans="1:13" ht="30" customHeight="1" x14ac:dyDescent="0.25">
      <c r="A17" s="8">
        <v>12</v>
      </c>
      <c r="B17" s="15" t="s">
        <v>17</v>
      </c>
      <c r="C17" s="7">
        <v>243</v>
      </c>
      <c r="D17" s="7">
        <v>0.5</v>
      </c>
      <c r="E17" s="8">
        <f>G17+H17+I17+K17+L17</f>
        <v>5</v>
      </c>
      <c r="F17" s="9" t="s">
        <v>45</v>
      </c>
      <c r="G17" s="7"/>
      <c r="H17" s="7"/>
      <c r="I17" s="7">
        <v>5</v>
      </c>
      <c r="J17" s="7"/>
      <c r="K17" s="7"/>
      <c r="L17" s="7"/>
      <c r="M17" s="5">
        <f t="shared" si="0"/>
        <v>5</v>
      </c>
    </row>
    <row r="18" spans="1:13" ht="34.5" customHeight="1" x14ac:dyDescent="0.25">
      <c r="A18" s="8">
        <v>13</v>
      </c>
      <c r="B18" s="15" t="s">
        <v>18</v>
      </c>
      <c r="C18" s="7">
        <v>1077</v>
      </c>
      <c r="D18" s="7">
        <v>1.9</v>
      </c>
      <c r="E18" s="8">
        <f>G18+H18+I18+K18+L18</f>
        <v>21</v>
      </c>
      <c r="F18" s="9" t="s">
        <v>46</v>
      </c>
      <c r="G18" s="7"/>
      <c r="H18" s="7">
        <v>10</v>
      </c>
      <c r="I18" s="7"/>
      <c r="J18" s="7"/>
      <c r="K18" s="7"/>
      <c r="L18" s="7">
        <v>11</v>
      </c>
      <c r="M18" s="5">
        <f t="shared" si="0"/>
        <v>21</v>
      </c>
    </row>
    <row r="19" spans="1:13" ht="35.25" customHeight="1" x14ac:dyDescent="0.25">
      <c r="A19" s="8">
        <v>14</v>
      </c>
      <c r="B19" s="15" t="s">
        <v>19</v>
      </c>
      <c r="C19" s="7">
        <v>1859</v>
      </c>
      <c r="D19" s="7">
        <v>3.31</v>
      </c>
      <c r="E19" s="8">
        <v>36</v>
      </c>
      <c r="F19" s="9" t="s">
        <v>47</v>
      </c>
      <c r="G19" s="7"/>
      <c r="H19" s="7"/>
      <c r="I19" s="7">
        <v>19</v>
      </c>
      <c r="J19" s="7"/>
      <c r="K19" s="7">
        <v>17</v>
      </c>
      <c r="L19" s="7"/>
      <c r="M19" s="5">
        <f t="shared" si="0"/>
        <v>36</v>
      </c>
    </row>
    <row r="20" spans="1:13" ht="41.25" customHeight="1" x14ac:dyDescent="0.25">
      <c r="A20" s="8">
        <v>15</v>
      </c>
      <c r="B20" s="15" t="s">
        <v>100</v>
      </c>
      <c r="C20" s="7">
        <v>2235</v>
      </c>
      <c r="D20" s="7">
        <v>3.98</v>
      </c>
      <c r="E20" s="8">
        <f>G20+H20+I20+K20+L20</f>
        <v>43</v>
      </c>
      <c r="F20" s="9" t="s">
        <v>48</v>
      </c>
      <c r="G20" s="7">
        <v>23</v>
      </c>
      <c r="H20" s="7"/>
      <c r="I20" s="7"/>
      <c r="J20" s="7"/>
      <c r="K20" s="7">
        <v>20</v>
      </c>
      <c r="L20" s="7"/>
      <c r="M20" s="5">
        <f t="shared" si="0"/>
        <v>43</v>
      </c>
    </row>
    <row r="21" spans="1:13" ht="34.5" customHeight="1" x14ac:dyDescent="0.25">
      <c r="A21" s="8">
        <v>16</v>
      </c>
      <c r="B21" s="15" t="s">
        <v>21</v>
      </c>
      <c r="C21" s="7">
        <v>4259</v>
      </c>
      <c r="D21" s="7">
        <v>7.58</v>
      </c>
      <c r="E21" s="8">
        <v>82</v>
      </c>
      <c r="F21" s="9" t="s">
        <v>67</v>
      </c>
      <c r="G21" s="7"/>
      <c r="H21" s="7">
        <v>15</v>
      </c>
      <c r="I21" s="7"/>
      <c r="J21" s="7">
        <v>23</v>
      </c>
      <c r="K21" s="7">
        <v>20</v>
      </c>
      <c r="L21" s="7">
        <v>24</v>
      </c>
      <c r="M21" s="5">
        <f t="shared" si="0"/>
        <v>82</v>
      </c>
    </row>
    <row r="22" spans="1:13" ht="45.75" customHeight="1" x14ac:dyDescent="0.25">
      <c r="A22" s="8">
        <v>17</v>
      </c>
      <c r="B22" s="15" t="s">
        <v>22</v>
      </c>
      <c r="C22" s="7">
        <v>922</v>
      </c>
      <c r="D22" s="7">
        <v>1.64</v>
      </c>
      <c r="E22" s="8">
        <f>G22+H22+I22+K22+L22</f>
        <v>18</v>
      </c>
      <c r="F22" s="9" t="s">
        <v>49</v>
      </c>
      <c r="G22" s="7"/>
      <c r="H22" s="7"/>
      <c r="I22" s="7">
        <v>18</v>
      </c>
      <c r="J22" s="7"/>
      <c r="K22" s="7"/>
      <c r="L22" s="7"/>
      <c r="M22" s="5">
        <f t="shared" si="0"/>
        <v>18</v>
      </c>
    </row>
    <row r="23" spans="1:13" ht="39" customHeight="1" x14ac:dyDescent="0.25">
      <c r="A23" s="8">
        <v>18</v>
      </c>
      <c r="B23" s="15" t="s">
        <v>23</v>
      </c>
      <c r="C23" s="7">
        <v>23114</v>
      </c>
      <c r="D23" s="7">
        <v>41.16</v>
      </c>
      <c r="E23" s="8">
        <v>445</v>
      </c>
      <c r="F23" s="9" t="s">
        <v>69</v>
      </c>
      <c r="G23" s="7">
        <v>74</v>
      </c>
      <c r="H23" s="7">
        <v>71</v>
      </c>
      <c r="I23" s="7">
        <v>80</v>
      </c>
      <c r="J23" s="7">
        <v>62</v>
      </c>
      <c r="K23" s="7">
        <v>52</v>
      </c>
      <c r="L23" s="7">
        <v>106</v>
      </c>
      <c r="M23" s="5">
        <v>445</v>
      </c>
    </row>
    <row r="24" spans="1:13" ht="35.25" customHeight="1" x14ac:dyDescent="0.25">
      <c r="A24" s="6"/>
      <c r="B24" s="12" t="s">
        <v>4</v>
      </c>
      <c r="C24" s="4">
        <v>56154</v>
      </c>
      <c r="D24" s="4">
        <v>100</v>
      </c>
      <c r="E24" s="4">
        <f>SUM(E6:E23)</f>
        <v>1080</v>
      </c>
      <c r="F24" s="10" t="s">
        <v>70</v>
      </c>
      <c r="G24" s="5">
        <f>G23+G22+G21+G20+G19+G18+G17+G16+G15+G14+G13+G12+G11+G10+G9+G8+G7+G6</f>
        <v>180</v>
      </c>
      <c r="H24" s="5">
        <f>H23+H22+H21+H20+H19+H18+H17+H16+H15+H14+H13+H12+H11+H10+H9+H8+H7+H6</f>
        <v>180</v>
      </c>
      <c r="I24" s="5">
        <f>I23+I22+I21+I20+I19+I18+I17+I16+I15+I14+I13+I12+I11+I10+I9+I8+I7+I6</f>
        <v>180</v>
      </c>
      <c r="J24" s="5">
        <f>SUM(J6:J23)</f>
        <v>180</v>
      </c>
      <c r="K24" s="5">
        <f>K23+K22+K21+K20+K19+K18+K17+K16+K15+K14+K13+K12+K11+K10+K9+K8+K7+K6</f>
        <v>180</v>
      </c>
      <c r="L24" s="5">
        <f>L23+L22+L21+L20+L19+L18+L17+L16+L15+L14+L13+L12+L11+L10+L9+L8+L7+L6</f>
        <v>180</v>
      </c>
      <c r="M24" s="5">
        <f>SUM(M6:M23)</f>
        <v>1080</v>
      </c>
    </row>
  </sheetData>
  <mergeCells count="2">
    <mergeCell ref="D2:F2"/>
    <mergeCell ref="D3:F3"/>
  </mergeCells>
  <pageMargins left="0.7" right="0.7" top="0.75" bottom="0.75" header="0.3" footer="0.3"/>
  <pageSetup paperSize="9" scale="5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25"/>
  <sheetViews>
    <sheetView tabSelected="1" topLeftCell="C1" zoomScale="60" zoomScaleNormal="60" workbookViewId="0">
      <selection activeCell="Q9" sqref="Q9"/>
    </sheetView>
  </sheetViews>
  <sheetFormatPr defaultRowHeight="15" x14ac:dyDescent="0.25"/>
  <cols>
    <col min="1" max="1" width="5.85546875" style="1" customWidth="1"/>
    <col min="2" max="2" width="45.140625" style="1" customWidth="1"/>
    <col min="3" max="3" width="23.140625" style="1" customWidth="1"/>
    <col min="4" max="4" width="19.42578125" style="1" customWidth="1"/>
    <col min="5" max="5" width="12.7109375" style="1" customWidth="1"/>
    <col min="6" max="6" width="10.42578125" style="1" customWidth="1"/>
    <col min="7" max="7" width="14.7109375" style="1" customWidth="1"/>
    <col min="8" max="19" width="12" style="1" customWidth="1"/>
    <col min="20" max="21" width="14.42578125" style="1" customWidth="1"/>
    <col min="22" max="22" width="8.28515625" style="1" customWidth="1"/>
  </cols>
  <sheetData>
    <row r="3" spans="1:22" ht="15.75" x14ac:dyDescent="0.25">
      <c r="I3" s="22" t="s">
        <v>55</v>
      </c>
      <c r="J3" s="22"/>
      <c r="K3" s="22"/>
    </row>
    <row r="4" spans="1:22" ht="15.75" x14ac:dyDescent="0.25">
      <c r="I4" s="22" t="s">
        <v>50</v>
      </c>
      <c r="J4" s="22"/>
      <c r="K4" s="22"/>
    </row>
    <row r="6" spans="1:22" ht="57" x14ac:dyDescent="0.25">
      <c r="A6" s="4" t="s">
        <v>0</v>
      </c>
      <c r="B6" s="5" t="s">
        <v>1</v>
      </c>
      <c r="C6" s="2" t="s">
        <v>5</v>
      </c>
      <c r="D6" s="5" t="s">
        <v>101</v>
      </c>
      <c r="E6" s="5" t="s">
        <v>3</v>
      </c>
      <c r="F6" s="5" t="s">
        <v>41</v>
      </c>
      <c r="G6" s="5" t="s">
        <v>88</v>
      </c>
      <c r="H6" s="11" t="s">
        <v>89</v>
      </c>
      <c r="I6" s="11" t="s">
        <v>90</v>
      </c>
      <c r="J6" s="11" t="s">
        <v>91</v>
      </c>
      <c r="K6" s="11" t="s">
        <v>92</v>
      </c>
      <c r="L6" s="11" t="s">
        <v>93</v>
      </c>
      <c r="M6" s="11" t="s">
        <v>94</v>
      </c>
      <c r="N6" s="11" t="s">
        <v>95</v>
      </c>
      <c r="O6" s="11" t="s">
        <v>96</v>
      </c>
      <c r="P6" s="11" t="s">
        <v>97</v>
      </c>
      <c r="Q6" s="11" t="s">
        <v>105</v>
      </c>
      <c r="R6" s="11" t="s">
        <v>102</v>
      </c>
      <c r="S6" s="11" t="s">
        <v>103</v>
      </c>
      <c r="T6" s="11" t="s">
        <v>104</v>
      </c>
      <c r="U6" s="11" t="s">
        <v>106</v>
      </c>
      <c r="V6" s="4" t="s">
        <v>4</v>
      </c>
    </row>
    <row r="7" spans="1:22" ht="43.5" customHeight="1" x14ac:dyDescent="0.25">
      <c r="A7" s="8">
        <v>1</v>
      </c>
      <c r="B7" s="15" t="s">
        <v>6</v>
      </c>
      <c r="C7" s="3">
        <v>1958</v>
      </c>
      <c r="D7" s="7">
        <v>3.48</v>
      </c>
      <c r="E7" s="8">
        <v>75</v>
      </c>
      <c r="F7" s="9" t="s">
        <v>73</v>
      </c>
      <c r="G7" s="7"/>
      <c r="H7" s="7"/>
      <c r="I7" s="7">
        <v>15</v>
      </c>
      <c r="J7" s="7"/>
      <c r="K7" s="7"/>
      <c r="L7" s="7">
        <v>15</v>
      </c>
      <c r="M7" s="7"/>
      <c r="N7" s="7"/>
      <c r="O7" s="7">
        <v>25</v>
      </c>
      <c r="P7" s="7"/>
      <c r="Q7" s="7"/>
      <c r="R7" s="7"/>
      <c r="S7" s="7"/>
      <c r="T7" s="7"/>
      <c r="U7" s="7">
        <v>20</v>
      </c>
      <c r="V7" s="21">
        <v>75</v>
      </c>
    </row>
    <row r="8" spans="1:22" ht="45" customHeight="1" x14ac:dyDescent="0.25">
      <c r="A8" s="8">
        <v>2</v>
      </c>
      <c r="B8" s="15" t="s">
        <v>7</v>
      </c>
      <c r="C8" s="3">
        <v>1223</v>
      </c>
      <c r="D8" s="7">
        <v>2.17</v>
      </c>
      <c r="E8" s="8">
        <v>45</v>
      </c>
      <c r="F8" s="9" t="s">
        <v>74</v>
      </c>
      <c r="G8" s="7"/>
      <c r="H8" s="7">
        <v>12</v>
      </c>
      <c r="I8" s="7"/>
      <c r="J8" s="7"/>
      <c r="K8" s="7">
        <v>18</v>
      </c>
      <c r="L8" s="7"/>
      <c r="M8" s="7"/>
      <c r="N8" s="7">
        <v>15</v>
      </c>
      <c r="O8" s="7"/>
      <c r="P8" s="7"/>
      <c r="Q8" s="7"/>
      <c r="R8" s="7"/>
      <c r="S8" s="7"/>
      <c r="T8" s="7"/>
      <c r="U8" s="7"/>
      <c r="V8" s="21">
        <v>45</v>
      </c>
    </row>
    <row r="9" spans="1:22" ht="33" customHeight="1" x14ac:dyDescent="0.3">
      <c r="A9" s="8">
        <v>3</v>
      </c>
      <c r="B9" s="16" t="s">
        <v>8</v>
      </c>
      <c r="C9" s="7">
        <v>2984</v>
      </c>
      <c r="D9" s="7">
        <v>5.31</v>
      </c>
      <c r="E9" s="8">
        <v>111</v>
      </c>
      <c r="F9" s="9" t="s">
        <v>75</v>
      </c>
      <c r="G9" s="7"/>
      <c r="H9" s="7">
        <v>30</v>
      </c>
      <c r="I9" s="7"/>
      <c r="J9" s="7">
        <v>10</v>
      </c>
      <c r="K9" s="7"/>
      <c r="L9" s="7"/>
      <c r="M9" s="7">
        <v>20</v>
      </c>
      <c r="N9" s="7"/>
      <c r="O9" s="7">
        <v>20</v>
      </c>
      <c r="P9" s="7">
        <v>15</v>
      </c>
      <c r="Q9" s="7"/>
      <c r="R9" s="7"/>
      <c r="S9" s="7"/>
      <c r="T9" s="7">
        <v>16</v>
      </c>
      <c r="U9" s="7"/>
      <c r="V9" s="21">
        <f>SUM(G9:T9)</f>
        <v>111</v>
      </c>
    </row>
    <row r="10" spans="1:22" ht="42" customHeight="1" x14ac:dyDescent="0.3">
      <c r="A10" s="8">
        <v>4</v>
      </c>
      <c r="B10" s="16" t="s">
        <v>9</v>
      </c>
      <c r="C10" s="7">
        <v>4484</v>
      </c>
      <c r="D10" s="7">
        <v>8</v>
      </c>
      <c r="E10" s="8">
        <v>166</v>
      </c>
      <c r="F10" s="9" t="s">
        <v>76</v>
      </c>
      <c r="G10" s="7"/>
      <c r="H10" s="7"/>
      <c r="I10" s="7"/>
      <c r="J10" s="7">
        <v>20</v>
      </c>
      <c r="K10" s="7"/>
      <c r="L10" s="7"/>
      <c r="M10" s="7">
        <v>30</v>
      </c>
      <c r="N10" s="7"/>
      <c r="O10" s="7">
        <v>30</v>
      </c>
      <c r="P10" s="7"/>
      <c r="Q10" s="7">
        <v>20</v>
      </c>
      <c r="R10" s="7"/>
      <c r="S10" s="7">
        <v>20</v>
      </c>
      <c r="T10" s="7">
        <v>26</v>
      </c>
      <c r="U10" s="7">
        <v>20</v>
      </c>
      <c r="V10" s="21">
        <f>SUM(G10:U10)</f>
        <v>166</v>
      </c>
    </row>
    <row r="11" spans="1:22" ht="40.5" customHeight="1" x14ac:dyDescent="0.25">
      <c r="A11" s="8">
        <v>5</v>
      </c>
      <c r="B11" s="15" t="s">
        <v>10</v>
      </c>
      <c r="C11" s="7">
        <v>561</v>
      </c>
      <c r="D11" s="7">
        <v>1</v>
      </c>
      <c r="E11" s="8">
        <v>21</v>
      </c>
      <c r="F11" s="9" t="s">
        <v>46</v>
      </c>
      <c r="G11" s="7"/>
      <c r="H11" s="7"/>
      <c r="I11" s="7"/>
      <c r="J11" s="7"/>
      <c r="K11" s="7"/>
      <c r="L11" s="7"/>
      <c r="M11" s="7"/>
      <c r="N11" s="7"/>
      <c r="O11" s="7">
        <v>21</v>
      </c>
      <c r="P11" s="7"/>
      <c r="Q11" s="7"/>
      <c r="R11" s="7"/>
      <c r="S11" s="7"/>
      <c r="T11" s="7"/>
      <c r="U11" s="7"/>
      <c r="V11" s="21">
        <f t="shared" ref="V11:V21" si="0">SUM(I11:T11)</f>
        <v>21</v>
      </c>
    </row>
    <row r="12" spans="1:22" ht="39.75" customHeight="1" x14ac:dyDescent="0.25">
      <c r="A12" s="8">
        <v>6</v>
      </c>
      <c r="B12" s="15" t="s">
        <v>11</v>
      </c>
      <c r="C12" s="7">
        <v>832</v>
      </c>
      <c r="D12" s="7">
        <v>1.48</v>
      </c>
      <c r="E12" s="8">
        <v>32</v>
      </c>
      <c r="F12" s="9" t="s">
        <v>77</v>
      </c>
      <c r="G12" s="7"/>
      <c r="H12" s="7"/>
      <c r="I12" s="7">
        <v>15</v>
      </c>
      <c r="J12" s="7"/>
      <c r="K12" s="7"/>
      <c r="L12" s="7"/>
      <c r="M12" s="7"/>
      <c r="N12" s="7"/>
      <c r="O12" s="7"/>
      <c r="P12" s="7">
        <v>17</v>
      </c>
      <c r="Q12" s="7"/>
      <c r="R12" s="7"/>
      <c r="S12" s="7"/>
      <c r="T12" s="7"/>
      <c r="U12" s="7"/>
      <c r="V12" s="21">
        <f t="shared" si="0"/>
        <v>32</v>
      </c>
    </row>
    <row r="13" spans="1:22" ht="36.75" customHeight="1" x14ac:dyDescent="0.25">
      <c r="A13" s="8">
        <v>7</v>
      </c>
      <c r="B13" s="17" t="s">
        <v>12</v>
      </c>
      <c r="C13" s="7">
        <v>1782</v>
      </c>
      <c r="D13" s="7">
        <v>3.17</v>
      </c>
      <c r="E13" s="8">
        <v>66</v>
      </c>
      <c r="F13" s="9" t="s">
        <v>78</v>
      </c>
      <c r="G13" s="7"/>
      <c r="H13" s="7"/>
      <c r="I13" s="7">
        <v>20</v>
      </c>
      <c r="J13" s="7"/>
      <c r="K13" s="7"/>
      <c r="L13" s="7"/>
      <c r="M13" s="7">
        <v>20</v>
      </c>
      <c r="N13" s="7">
        <v>26</v>
      </c>
      <c r="O13" s="7"/>
      <c r="P13" s="7"/>
      <c r="Q13" s="7"/>
      <c r="R13" s="7"/>
      <c r="S13" s="7"/>
      <c r="T13" s="7"/>
      <c r="U13" s="7"/>
      <c r="V13" s="21">
        <f t="shared" si="0"/>
        <v>66</v>
      </c>
    </row>
    <row r="14" spans="1:22" ht="42.75" customHeight="1" x14ac:dyDescent="0.25">
      <c r="A14" s="8">
        <v>8</v>
      </c>
      <c r="B14" s="15" t="s">
        <v>13</v>
      </c>
      <c r="C14" s="7">
        <v>1449</v>
      </c>
      <c r="D14" s="7">
        <v>2.58</v>
      </c>
      <c r="E14" s="8">
        <v>54</v>
      </c>
      <c r="F14" s="9" t="s">
        <v>66</v>
      </c>
      <c r="G14" s="7"/>
      <c r="H14" s="7"/>
      <c r="I14" s="7"/>
      <c r="J14" s="7"/>
      <c r="K14" s="7">
        <v>15</v>
      </c>
      <c r="L14" s="7"/>
      <c r="M14" s="7"/>
      <c r="N14" s="7">
        <v>20</v>
      </c>
      <c r="O14" s="7"/>
      <c r="P14" s="7">
        <v>19</v>
      </c>
      <c r="Q14" s="7"/>
      <c r="R14" s="7"/>
      <c r="S14" s="7"/>
      <c r="T14" s="7"/>
      <c r="U14" s="7"/>
      <c r="V14" s="21">
        <f t="shared" si="0"/>
        <v>54</v>
      </c>
    </row>
    <row r="15" spans="1:22" ht="35.25" customHeight="1" x14ac:dyDescent="0.25">
      <c r="A15" s="8">
        <v>9</v>
      </c>
      <c r="B15" s="15" t="s">
        <v>14</v>
      </c>
      <c r="C15" s="7">
        <v>2850</v>
      </c>
      <c r="D15" s="7">
        <v>5.07</v>
      </c>
      <c r="E15" s="8">
        <v>106</v>
      </c>
      <c r="F15" s="9" t="s">
        <v>79</v>
      </c>
      <c r="G15" s="7"/>
      <c r="H15" s="7">
        <v>10</v>
      </c>
      <c r="I15" s="7"/>
      <c r="J15" s="7"/>
      <c r="K15" s="7">
        <v>20</v>
      </c>
      <c r="L15" s="7"/>
      <c r="M15" s="7"/>
      <c r="N15" s="7">
        <v>20</v>
      </c>
      <c r="O15" s="7"/>
      <c r="P15" s="7">
        <v>20</v>
      </c>
      <c r="Q15" s="7"/>
      <c r="R15" s="7">
        <v>20</v>
      </c>
      <c r="S15" s="7"/>
      <c r="T15" s="7">
        <v>16</v>
      </c>
      <c r="U15" s="7"/>
      <c r="V15" s="21">
        <v>106</v>
      </c>
    </row>
    <row r="16" spans="1:22" ht="38.25" customHeight="1" x14ac:dyDescent="0.25">
      <c r="A16" s="8">
        <v>10</v>
      </c>
      <c r="B16" s="15" t="s">
        <v>15</v>
      </c>
      <c r="C16" s="7">
        <v>2789</v>
      </c>
      <c r="D16" s="7">
        <v>4.97</v>
      </c>
      <c r="E16" s="8">
        <v>103</v>
      </c>
      <c r="F16" s="9" t="s">
        <v>80</v>
      </c>
      <c r="G16" s="7"/>
      <c r="H16" s="7"/>
      <c r="I16" s="7"/>
      <c r="J16" s="7"/>
      <c r="K16" s="7">
        <v>20</v>
      </c>
      <c r="L16" s="7"/>
      <c r="M16" s="7"/>
      <c r="N16" s="7">
        <v>20</v>
      </c>
      <c r="O16" s="7"/>
      <c r="P16" s="7">
        <v>20</v>
      </c>
      <c r="Q16" s="7">
        <v>10</v>
      </c>
      <c r="R16" s="7"/>
      <c r="S16" s="7">
        <v>20</v>
      </c>
      <c r="T16" s="7">
        <v>13</v>
      </c>
      <c r="U16" s="7"/>
      <c r="V16" s="21">
        <f t="shared" si="0"/>
        <v>103</v>
      </c>
    </row>
    <row r="17" spans="1:22" ht="35.25" customHeight="1" x14ac:dyDescent="0.25">
      <c r="A17" s="8">
        <v>11</v>
      </c>
      <c r="B17" s="15" t="s">
        <v>16</v>
      </c>
      <c r="C17" s="7">
        <v>1463</v>
      </c>
      <c r="D17" s="7">
        <v>2.61</v>
      </c>
      <c r="E17" s="8">
        <v>54</v>
      </c>
      <c r="F17" s="9" t="s">
        <v>66</v>
      </c>
      <c r="G17" s="7"/>
      <c r="H17" s="7"/>
      <c r="I17" s="7"/>
      <c r="J17" s="7"/>
      <c r="K17" s="7"/>
      <c r="L17" s="7">
        <v>20</v>
      </c>
      <c r="M17" s="7"/>
      <c r="N17" s="7"/>
      <c r="O17" s="7">
        <v>20</v>
      </c>
      <c r="P17" s="7"/>
      <c r="Q17" s="7"/>
      <c r="R17" s="7">
        <v>14</v>
      </c>
      <c r="S17" s="7"/>
      <c r="T17" s="7"/>
      <c r="U17" s="7"/>
      <c r="V17" s="21">
        <f t="shared" si="0"/>
        <v>54</v>
      </c>
    </row>
    <row r="18" spans="1:22" ht="39.75" customHeight="1" x14ac:dyDescent="0.25">
      <c r="A18" s="8">
        <v>12</v>
      </c>
      <c r="B18" s="15" t="s">
        <v>17</v>
      </c>
      <c r="C18" s="7">
        <v>243</v>
      </c>
      <c r="D18" s="7">
        <v>0.5</v>
      </c>
      <c r="E18" s="8">
        <v>20</v>
      </c>
      <c r="F18" s="9" t="s">
        <v>36</v>
      </c>
      <c r="G18" s="7"/>
      <c r="H18" s="7"/>
      <c r="I18" s="7"/>
      <c r="J18" s="7"/>
      <c r="K18" s="7"/>
      <c r="L18" s="7"/>
      <c r="M18" s="7"/>
      <c r="N18" s="7"/>
      <c r="O18" s="7">
        <v>20</v>
      </c>
      <c r="P18" s="7"/>
      <c r="Q18" s="7"/>
      <c r="R18" s="7"/>
      <c r="S18" s="7"/>
      <c r="T18" s="7"/>
      <c r="U18" s="7"/>
      <c r="V18" s="21">
        <f t="shared" si="0"/>
        <v>20</v>
      </c>
    </row>
    <row r="19" spans="1:22" ht="32.25" customHeight="1" x14ac:dyDescent="0.25">
      <c r="A19" s="8">
        <v>13</v>
      </c>
      <c r="B19" s="15" t="s">
        <v>18</v>
      </c>
      <c r="C19" s="7">
        <v>1077</v>
      </c>
      <c r="D19" s="7">
        <v>1.9</v>
      </c>
      <c r="E19" s="8">
        <v>40</v>
      </c>
      <c r="F19" s="9" t="s">
        <v>81</v>
      </c>
      <c r="G19" s="7"/>
      <c r="H19" s="7"/>
      <c r="I19" s="7">
        <v>10</v>
      </c>
      <c r="J19" s="7"/>
      <c r="K19" s="7"/>
      <c r="L19" s="7"/>
      <c r="M19" s="7">
        <v>20</v>
      </c>
      <c r="N19" s="7"/>
      <c r="O19" s="7"/>
      <c r="P19" s="7">
        <v>10</v>
      </c>
      <c r="Q19" s="7"/>
      <c r="R19" s="7"/>
      <c r="S19" s="7"/>
      <c r="T19" s="7"/>
      <c r="U19" s="7"/>
      <c r="V19" s="21">
        <f t="shared" si="0"/>
        <v>40</v>
      </c>
    </row>
    <row r="20" spans="1:22" ht="33" customHeight="1" x14ac:dyDescent="0.25">
      <c r="A20" s="8">
        <v>14</v>
      </c>
      <c r="B20" s="15" t="s">
        <v>19</v>
      </c>
      <c r="C20" s="7">
        <v>1859</v>
      </c>
      <c r="D20" s="7">
        <v>3.31</v>
      </c>
      <c r="E20" s="8">
        <v>69</v>
      </c>
      <c r="F20" s="9" t="s">
        <v>82</v>
      </c>
      <c r="G20" s="7"/>
      <c r="H20" s="7">
        <v>25</v>
      </c>
      <c r="I20" s="7"/>
      <c r="J20" s="7"/>
      <c r="K20" s="7"/>
      <c r="L20" s="7">
        <v>10</v>
      </c>
      <c r="M20" s="7"/>
      <c r="N20" s="7"/>
      <c r="O20" s="7"/>
      <c r="P20" s="7">
        <v>10</v>
      </c>
      <c r="Q20" s="7"/>
      <c r="R20" s="7"/>
      <c r="S20" s="7"/>
      <c r="T20" s="7">
        <v>10</v>
      </c>
      <c r="U20" s="7">
        <v>14</v>
      </c>
      <c r="V20" s="21">
        <v>69</v>
      </c>
    </row>
    <row r="21" spans="1:22" ht="35.25" customHeight="1" x14ac:dyDescent="0.25">
      <c r="A21" s="8">
        <v>15</v>
      </c>
      <c r="B21" s="15" t="s">
        <v>20</v>
      </c>
      <c r="C21" s="7">
        <v>2235</v>
      </c>
      <c r="D21" s="7">
        <v>3.98</v>
      </c>
      <c r="E21" s="8">
        <v>83</v>
      </c>
      <c r="F21" s="9" t="s">
        <v>83</v>
      </c>
      <c r="G21" s="7"/>
      <c r="H21" s="7"/>
      <c r="I21" s="7"/>
      <c r="J21" s="7"/>
      <c r="K21" s="7"/>
      <c r="L21" s="7"/>
      <c r="M21" s="7"/>
      <c r="N21" s="7">
        <v>28</v>
      </c>
      <c r="O21" s="7"/>
      <c r="P21" s="7"/>
      <c r="Q21" s="7">
        <v>28</v>
      </c>
      <c r="R21" s="7"/>
      <c r="S21" s="7">
        <v>27</v>
      </c>
      <c r="T21" s="7"/>
      <c r="U21" s="7"/>
      <c r="V21" s="21">
        <f t="shared" si="0"/>
        <v>83</v>
      </c>
    </row>
    <row r="22" spans="1:22" ht="40.5" customHeight="1" x14ac:dyDescent="0.25">
      <c r="A22" s="8">
        <v>16</v>
      </c>
      <c r="B22" s="15" t="s">
        <v>21</v>
      </c>
      <c r="C22" s="7">
        <v>4259</v>
      </c>
      <c r="D22" s="7">
        <v>7.58</v>
      </c>
      <c r="E22" s="8">
        <v>158</v>
      </c>
      <c r="F22" s="9" t="s">
        <v>84</v>
      </c>
      <c r="G22" s="7">
        <v>30</v>
      </c>
      <c r="H22" s="7"/>
      <c r="I22" s="7"/>
      <c r="J22" s="7">
        <v>20</v>
      </c>
      <c r="K22" s="7"/>
      <c r="L22" s="7"/>
      <c r="M22" s="7">
        <v>40</v>
      </c>
      <c r="N22" s="7">
        <v>17</v>
      </c>
      <c r="O22" s="7">
        <v>11</v>
      </c>
      <c r="P22" s="7"/>
      <c r="Q22" s="7"/>
      <c r="R22" s="7">
        <v>20</v>
      </c>
      <c r="S22" s="7"/>
      <c r="T22" s="7"/>
      <c r="U22" s="7">
        <v>20</v>
      </c>
      <c r="V22" s="21">
        <v>158</v>
      </c>
    </row>
    <row r="23" spans="1:22" ht="41.25" customHeight="1" x14ac:dyDescent="0.25">
      <c r="A23" s="8">
        <v>17</v>
      </c>
      <c r="B23" s="15" t="s">
        <v>22</v>
      </c>
      <c r="C23" s="7">
        <v>922</v>
      </c>
      <c r="D23" s="7">
        <v>1.64</v>
      </c>
      <c r="E23" s="8">
        <v>33</v>
      </c>
      <c r="F23" s="9" t="s">
        <v>85</v>
      </c>
      <c r="G23" s="7"/>
      <c r="H23" s="7"/>
      <c r="I23" s="7"/>
      <c r="J23" s="7"/>
      <c r="K23" s="7"/>
      <c r="L23" s="7"/>
      <c r="M23" s="7"/>
      <c r="N23" s="7"/>
      <c r="O23" s="7"/>
      <c r="P23" s="7">
        <v>33</v>
      </c>
      <c r="Q23" s="7"/>
      <c r="R23" s="7"/>
      <c r="S23" s="7"/>
      <c r="T23" s="7"/>
      <c r="U23" s="7"/>
      <c r="V23" s="21">
        <f>SUM(H23:T23)</f>
        <v>33</v>
      </c>
    </row>
    <row r="24" spans="1:22" ht="41.25" customHeight="1" x14ac:dyDescent="0.25">
      <c r="A24" s="8">
        <v>18</v>
      </c>
      <c r="B24" s="15" t="s">
        <v>23</v>
      </c>
      <c r="C24" s="7">
        <v>23114</v>
      </c>
      <c r="D24" s="7">
        <v>41.16</v>
      </c>
      <c r="E24" s="8">
        <v>844</v>
      </c>
      <c r="F24" s="9" t="s">
        <v>86</v>
      </c>
      <c r="G24" s="7">
        <v>30</v>
      </c>
      <c r="H24" s="7">
        <v>23</v>
      </c>
      <c r="I24" s="7">
        <v>40</v>
      </c>
      <c r="J24" s="7">
        <v>70</v>
      </c>
      <c r="K24" s="7">
        <v>37</v>
      </c>
      <c r="L24" s="7">
        <v>75</v>
      </c>
      <c r="M24" s="7">
        <v>90</v>
      </c>
      <c r="N24" s="7">
        <v>74</v>
      </c>
      <c r="O24" s="7">
        <v>73</v>
      </c>
      <c r="P24" s="7">
        <v>76</v>
      </c>
      <c r="Q24" s="7">
        <v>42</v>
      </c>
      <c r="R24" s="7">
        <v>56</v>
      </c>
      <c r="S24" s="7">
        <v>43</v>
      </c>
      <c r="T24" s="7">
        <v>29</v>
      </c>
      <c r="U24" s="7">
        <v>86</v>
      </c>
      <c r="V24" s="21">
        <f>SUM(G24:U24)</f>
        <v>844</v>
      </c>
    </row>
    <row r="25" spans="1:22" ht="34.5" customHeight="1" x14ac:dyDescent="0.25">
      <c r="A25" s="6"/>
      <c r="B25" s="12" t="s">
        <v>4</v>
      </c>
      <c r="C25" s="4">
        <v>56154</v>
      </c>
      <c r="D25" s="4">
        <v>100</v>
      </c>
      <c r="E25" s="4">
        <f>SUM(E7:E24)</f>
        <v>2080</v>
      </c>
      <c r="F25" s="10" t="s">
        <v>87</v>
      </c>
      <c r="G25" s="5">
        <v>60</v>
      </c>
      <c r="H25" s="21">
        <v>100</v>
      </c>
      <c r="I25" s="21">
        <v>100</v>
      </c>
      <c r="J25" s="21">
        <v>120</v>
      </c>
      <c r="K25" s="21">
        <v>110</v>
      </c>
      <c r="L25" s="21">
        <v>120</v>
      </c>
      <c r="M25" s="5">
        <f t="shared" ref="M25:V25" si="1">SUM(M7:M24)</f>
        <v>220</v>
      </c>
      <c r="N25" s="5">
        <f t="shared" si="1"/>
        <v>220</v>
      </c>
      <c r="O25" s="5">
        <f t="shared" si="1"/>
        <v>220</v>
      </c>
      <c r="P25" s="5">
        <f t="shared" si="1"/>
        <v>220</v>
      </c>
      <c r="Q25" s="21">
        <v>100</v>
      </c>
      <c r="R25" s="21">
        <v>110</v>
      </c>
      <c r="S25" s="21">
        <v>110</v>
      </c>
      <c r="T25" s="21">
        <v>110</v>
      </c>
      <c r="U25" s="21">
        <v>160</v>
      </c>
      <c r="V25" s="5">
        <f t="shared" si="1"/>
        <v>2080</v>
      </c>
    </row>
  </sheetData>
  <mergeCells count="2">
    <mergeCell ref="I3:K3"/>
    <mergeCell ref="I4:K4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ЛЕСНОЕ ОЗЕРО </vt:lpstr>
      <vt:lpstr>ЮБИЛЕЙНЫЙ</vt:lpstr>
      <vt:lpstr>ЧАЙКА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</dc:creator>
  <cp:lastModifiedBy>ZOL</cp:lastModifiedBy>
  <cp:lastPrinted>2019-01-14T05:26:41Z</cp:lastPrinted>
  <dcterms:created xsi:type="dcterms:W3CDTF">2018-01-16T22:53:26Z</dcterms:created>
  <dcterms:modified xsi:type="dcterms:W3CDTF">2019-01-21T01:39:57Z</dcterms:modified>
</cp:coreProperties>
</file>